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RK2-10\Users\Owner\Documents\Bonnie's stuff\Budgets\FY 24\"/>
    </mc:Choice>
  </mc:AlternateContent>
  <xr:revisionPtr revIDLastSave="0" documentId="8_{3080C646-B90E-4CF1-B402-2BADA59333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ublication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D14" i="6" l="1"/>
  <c r="D46" i="6" l="1"/>
  <c r="D53" i="6" l="1"/>
  <c r="B53" i="6"/>
  <c r="B46" i="6"/>
  <c r="B14" i="6"/>
  <c r="B23" i="6"/>
  <c r="D23" i="6"/>
  <c r="D25" i="6" s="1"/>
  <c r="B25" i="6" l="1"/>
  <c r="D28" i="6" s="1"/>
  <c r="D55" i="6"/>
  <c r="D58" i="6" s="1"/>
  <c r="B55" i="6"/>
  <c r="E43" i="6"/>
  <c r="E45" i="6"/>
  <c r="E44" i="6"/>
  <c r="E52" i="6"/>
  <c r="E51" i="6"/>
  <c r="E50" i="6"/>
  <c r="E21" i="6"/>
  <c r="E20" i="6"/>
  <c r="E19" i="6"/>
  <c r="E18" i="6"/>
  <c r="E12" i="6"/>
  <c r="E13" i="6"/>
  <c r="E11" i="6"/>
</calcChain>
</file>

<file path=xl/sharedStrings.xml><?xml version="1.0" encoding="utf-8"?>
<sst xmlns="http://schemas.openxmlformats.org/spreadsheetml/2006/main" count="51" uniqueCount="36">
  <si>
    <t>City of Juliaetta</t>
  </si>
  <si>
    <t>GENERAL FUND</t>
  </si>
  <si>
    <t xml:space="preserve">                                                STATEMENT OF REVENUE &amp; EXPENDITURES</t>
  </si>
  <si>
    <t>QUARTER TO DATE</t>
  </si>
  <si>
    <t>YEAR TO DATE</t>
  </si>
  <si>
    <t>ACTUAL</t>
  </si>
  <si>
    <t>REVENUES</t>
  </si>
  <si>
    <t>County Sources</t>
  </si>
  <si>
    <t>State Sources</t>
  </si>
  <si>
    <t>Local Sources</t>
  </si>
  <si>
    <t>TOTAL REVENUES</t>
  </si>
  <si>
    <t>EXPENDITURES</t>
  </si>
  <si>
    <t>General Government</t>
  </si>
  <si>
    <t>Public Safety</t>
  </si>
  <si>
    <t>Street</t>
  </si>
  <si>
    <t>Library</t>
  </si>
  <si>
    <t>Park</t>
  </si>
  <si>
    <t>EXCESS REV. OVER EXPENDITURES</t>
  </si>
  <si>
    <t>FUND BALANCE - BEGINNING</t>
  </si>
  <si>
    <t>FUND BALANCE - ENDING</t>
  </si>
  <si>
    <t xml:space="preserve">                                                                     ENTERPRISE FUNDS</t>
  </si>
  <si>
    <t>Water</t>
  </si>
  <si>
    <t>Sewer</t>
  </si>
  <si>
    <t>Sanitation</t>
  </si>
  <si>
    <t>NET INCOME (LOSS)</t>
  </si>
  <si>
    <t>RETAINED EARNINGS - BEGINNING</t>
  </si>
  <si>
    <t>RETAINED EARNINGS - ENDING</t>
  </si>
  <si>
    <t xml:space="preserve">Citizens are invited to inspect the detailed supporting records of the above </t>
  </si>
  <si>
    <t>City Treasurer</t>
  </si>
  <si>
    <t>financial statement for the City of Juliaetta.</t>
  </si>
  <si>
    <t>BUDGET</t>
  </si>
  <si>
    <t xml:space="preserve">% of </t>
  </si>
  <si>
    <t>Budget</t>
  </si>
  <si>
    <t>Bonnie Whismore</t>
  </si>
  <si>
    <t xml:space="preserve"> </t>
  </si>
  <si>
    <t xml:space="preserve">                                               FOR THE QUARTER ENDING March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</si>
</sst>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horizontal="right"/>
    </xf>
    <xf numFmtId="164" fontId="0" fillId="0" borderId="0" xfId="1" applyNumberFormat="1" applyFont="1" applyBorder="1"/>
    <xf numFmtId="10" fontId="0" fillId="0" borderId="0" xfId="0" applyNumberFormat="1"/>
    <xf numFmtId="43" fontId="0" fillId="0" borderId="0" xfId="1" applyFont="1"/>
    <xf numFmtId="0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D53" sqref="D53"/>
    </sheetView>
  </sheetViews>
  <sheetFormatPr defaultRowHeight="15" x14ac:dyDescent="0.25"/>
  <cols>
    <col min="1" max="1" width="31.140625" customWidth="1"/>
    <col min="2" max="2" width="13.7109375" style="1" customWidth="1"/>
    <col min="4" max="4" width="13.7109375" style="1" customWidth="1"/>
    <col min="6" max="6" width="23" style="6" customWidth="1"/>
  </cols>
  <sheetData>
    <row r="1" spans="1:6" x14ac:dyDescent="0.25">
      <c r="B1" s="1" t="s">
        <v>0</v>
      </c>
    </row>
    <row r="2" spans="1:6" x14ac:dyDescent="0.25">
      <c r="B2" s="1" t="s">
        <v>1</v>
      </c>
    </row>
    <row r="3" spans="1:6" x14ac:dyDescent="0.25">
      <c r="A3" t="s">
        <v>2</v>
      </c>
    </row>
    <row r="4" spans="1:6" x14ac:dyDescent="0.25">
      <c r="A4" t="s">
        <v>35</v>
      </c>
    </row>
    <row r="6" spans="1:6" x14ac:dyDescent="0.25">
      <c r="B6" s="1" t="s">
        <v>3</v>
      </c>
      <c r="D6" s="1" t="s">
        <v>4</v>
      </c>
      <c r="E6" t="s">
        <v>31</v>
      </c>
    </row>
    <row r="7" spans="1:6" x14ac:dyDescent="0.25">
      <c r="B7" s="1" t="s">
        <v>5</v>
      </c>
      <c r="D7" s="1" t="s">
        <v>5</v>
      </c>
      <c r="E7" t="s">
        <v>30</v>
      </c>
    </row>
    <row r="9" spans="1:6" x14ac:dyDescent="0.25">
      <c r="A9" t="s">
        <v>6</v>
      </c>
    </row>
    <row r="11" spans="1:6" x14ac:dyDescent="0.25">
      <c r="A11" t="s">
        <v>7</v>
      </c>
      <c r="B11" s="1">
        <v>87725.93</v>
      </c>
      <c r="D11" s="1">
        <v>97452.160000000003</v>
      </c>
      <c r="E11" s="5">
        <f>+D11/F11</f>
        <v>0.63996217444410886</v>
      </c>
      <c r="F11" s="6">
        <v>152278</v>
      </c>
    </row>
    <row r="12" spans="1:6" x14ac:dyDescent="0.25">
      <c r="A12" t="s">
        <v>8</v>
      </c>
      <c r="B12" s="7">
        <v>18347.43</v>
      </c>
      <c r="D12" s="7">
        <v>24133.43</v>
      </c>
      <c r="E12" s="5">
        <f t="shared" ref="E12:E13" si="0">+D12/F12</f>
        <v>0.16714059145370178</v>
      </c>
      <c r="F12" s="6">
        <v>144390</v>
      </c>
    </row>
    <row r="13" spans="1:6" x14ac:dyDescent="0.25">
      <c r="A13" t="s">
        <v>9</v>
      </c>
      <c r="B13" s="2">
        <v>6683.01</v>
      </c>
      <c r="D13" s="2">
        <v>12214.91</v>
      </c>
      <c r="E13" s="5">
        <f t="shared" si="0"/>
        <v>1.252811282051282</v>
      </c>
      <c r="F13" s="6">
        <v>9750</v>
      </c>
    </row>
    <row r="14" spans="1:6" x14ac:dyDescent="0.25">
      <c r="B14" s="1">
        <f>SUM(B11:B13)</f>
        <v>112756.36999999998</v>
      </c>
      <c r="D14" s="1">
        <f>SUM(D11:D13)</f>
        <v>133800.5</v>
      </c>
    </row>
    <row r="15" spans="1:6" x14ac:dyDescent="0.25">
      <c r="A15" s="3" t="s">
        <v>10</v>
      </c>
    </row>
    <row r="17" spans="1:6" x14ac:dyDescent="0.25">
      <c r="A17" t="s">
        <v>11</v>
      </c>
    </row>
    <row r="18" spans="1:6" x14ac:dyDescent="0.25">
      <c r="A18" t="s">
        <v>12</v>
      </c>
      <c r="B18" s="1">
        <v>14953.93</v>
      </c>
      <c r="D18" s="1">
        <v>37017.51</v>
      </c>
      <c r="E18" s="5">
        <f t="shared" ref="E18:E22" si="1">+D18/F18</f>
        <v>0.23944055627425614</v>
      </c>
      <c r="F18" s="6">
        <v>154600</v>
      </c>
    </row>
    <row r="19" spans="1:6" x14ac:dyDescent="0.25">
      <c r="A19" t="s">
        <v>13</v>
      </c>
      <c r="B19" s="1">
        <v>4349.9799999999996</v>
      </c>
      <c r="D19" s="1">
        <v>21074.39</v>
      </c>
      <c r="E19" s="5">
        <f t="shared" si="1"/>
        <v>0.43632277432712213</v>
      </c>
      <c r="F19" s="6">
        <v>48300</v>
      </c>
    </row>
    <row r="20" spans="1:6" x14ac:dyDescent="0.25">
      <c r="A20" t="s">
        <v>14</v>
      </c>
      <c r="B20" s="1">
        <v>10707.84</v>
      </c>
      <c r="D20" s="1">
        <v>28081.83</v>
      </c>
      <c r="E20" s="5">
        <f t="shared" si="1"/>
        <v>0.17784566181127298</v>
      </c>
      <c r="F20" s="6">
        <v>157900</v>
      </c>
    </row>
    <row r="21" spans="1:6" x14ac:dyDescent="0.25">
      <c r="A21" t="s">
        <v>15</v>
      </c>
      <c r="B21" s="1">
        <v>359.1</v>
      </c>
      <c r="D21" s="1">
        <v>987.17</v>
      </c>
      <c r="E21" s="5">
        <f t="shared" si="1"/>
        <v>0.14102428571428571</v>
      </c>
      <c r="F21" s="6">
        <v>7000</v>
      </c>
    </row>
    <row r="22" spans="1:6" x14ac:dyDescent="0.25">
      <c r="A22" t="s">
        <v>16</v>
      </c>
      <c r="B22" s="2">
        <v>327.33</v>
      </c>
      <c r="D22" s="2">
        <v>4153.5</v>
      </c>
      <c r="E22" s="5">
        <f t="shared" si="1"/>
        <v>0.13891304347826086</v>
      </c>
      <c r="F22" s="6">
        <v>29900</v>
      </c>
    </row>
    <row r="23" spans="1:6" x14ac:dyDescent="0.25">
      <c r="B23" s="1">
        <f>SUM(B18:B22)</f>
        <v>30698.18</v>
      </c>
      <c r="D23" s="1">
        <f>SUM(D18:D22)</f>
        <v>91314.400000000009</v>
      </c>
    </row>
    <row r="25" spans="1:6" x14ac:dyDescent="0.25">
      <c r="A25" t="s">
        <v>17</v>
      </c>
      <c r="B25" s="1">
        <f>SUM(B14-B23)</f>
        <v>82058.189999999973</v>
      </c>
      <c r="D25" s="1">
        <f>SUM(D14-D23)</f>
        <v>42486.099999999991</v>
      </c>
    </row>
    <row r="26" spans="1:6" x14ac:dyDescent="0.25">
      <c r="A26" t="s">
        <v>18</v>
      </c>
      <c r="B26" s="4"/>
      <c r="D26" s="2">
        <v>888772</v>
      </c>
    </row>
    <row r="28" spans="1:6" x14ac:dyDescent="0.25">
      <c r="A28" t="s">
        <v>19</v>
      </c>
      <c r="D28" s="1">
        <f>+D25+D26</f>
        <v>931258.1</v>
      </c>
    </row>
    <row r="29" spans="1:6" x14ac:dyDescent="0.25">
      <c r="F29" s="6" t="s">
        <v>34</v>
      </c>
    </row>
    <row r="33" spans="1:6" x14ac:dyDescent="0.25">
      <c r="B33" s="1" t="s">
        <v>0</v>
      </c>
    </row>
    <row r="34" spans="1:6" x14ac:dyDescent="0.25">
      <c r="A34" t="s">
        <v>20</v>
      </c>
    </row>
    <row r="35" spans="1:6" x14ac:dyDescent="0.25">
      <c r="A35" t="s">
        <v>2</v>
      </c>
    </row>
    <row r="36" spans="1:6" x14ac:dyDescent="0.25">
      <c r="A36" t="s">
        <v>35</v>
      </c>
    </row>
    <row r="38" spans="1:6" x14ac:dyDescent="0.25">
      <c r="B38" s="1" t="s">
        <v>3</v>
      </c>
      <c r="D38" s="1" t="s">
        <v>4</v>
      </c>
      <c r="E38" t="s">
        <v>31</v>
      </c>
    </row>
    <row r="39" spans="1:6" x14ac:dyDescent="0.25">
      <c r="B39" s="1" t="s">
        <v>5</v>
      </c>
      <c r="D39" s="1" t="s">
        <v>5</v>
      </c>
      <c r="E39" t="s">
        <v>32</v>
      </c>
    </row>
    <row r="41" spans="1:6" x14ac:dyDescent="0.25">
      <c r="A41" t="s">
        <v>6</v>
      </c>
    </row>
    <row r="43" spans="1:6" x14ac:dyDescent="0.25">
      <c r="A43" t="s">
        <v>21</v>
      </c>
      <c r="B43" s="1">
        <v>51121.33</v>
      </c>
      <c r="D43" s="1">
        <v>102724.51</v>
      </c>
      <c r="E43" s="5">
        <f>+D43/F43</f>
        <v>0.37354367272727274</v>
      </c>
      <c r="F43" s="6">
        <v>275000</v>
      </c>
    </row>
    <row r="44" spans="1:6" x14ac:dyDescent="0.25">
      <c r="A44" t="s">
        <v>22</v>
      </c>
      <c r="B44" s="1">
        <v>59440.95</v>
      </c>
      <c r="D44" s="1">
        <v>234748.45</v>
      </c>
      <c r="E44" s="5">
        <f t="shared" ref="E44:E45" si="2">+D44/F44</f>
        <v>6.1249452730243369E-2</v>
      </c>
      <c r="F44" s="6">
        <v>3832662</v>
      </c>
    </row>
    <row r="45" spans="1:6" x14ac:dyDescent="0.25">
      <c r="A45" t="s">
        <v>23</v>
      </c>
      <c r="B45" s="2">
        <v>27965.13</v>
      </c>
      <c r="D45" s="2">
        <v>55728.6</v>
      </c>
      <c r="E45" s="5">
        <f t="shared" si="2"/>
        <v>0.61920666666666668</v>
      </c>
      <c r="F45" s="6">
        <v>90000</v>
      </c>
    </row>
    <row r="46" spans="1:6" x14ac:dyDescent="0.25">
      <c r="B46" s="1">
        <f>SUM(B43:B45)</f>
        <v>138527.41</v>
      </c>
      <c r="D46" s="1">
        <f>SUM(D43:D45)</f>
        <v>393201.56</v>
      </c>
    </row>
    <row r="47" spans="1:6" x14ac:dyDescent="0.25">
      <c r="A47" s="3" t="s">
        <v>10</v>
      </c>
    </row>
    <row r="49" spans="1:6" x14ac:dyDescent="0.25">
      <c r="A49" t="s">
        <v>11</v>
      </c>
    </row>
    <row r="50" spans="1:6" x14ac:dyDescent="0.25">
      <c r="A50" t="s">
        <v>21</v>
      </c>
      <c r="B50" s="1">
        <v>22928.04</v>
      </c>
      <c r="D50" s="1">
        <v>48029.83</v>
      </c>
      <c r="E50" s="5">
        <f t="shared" ref="E50:E52" si="3">+D50/F50</f>
        <v>0.26390016483516482</v>
      </c>
      <c r="F50" s="6">
        <v>182000</v>
      </c>
    </row>
    <row r="51" spans="1:6" x14ac:dyDescent="0.25">
      <c r="A51" t="s">
        <v>22</v>
      </c>
      <c r="B51" s="1">
        <v>33314.14</v>
      </c>
      <c r="D51" s="1">
        <v>77965.13</v>
      </c>
      <c r="E51" s="5">
        <f t="shared" si="3"/>
        <v>7.0075989156013806E-3</v>
      </c>
      <c r="F51" s="6">
        <v>11125798</v>
      </c>
    </row>
    <row r="52" spans="1:6" x14ac:dyDescent="0.25">
      <c r="A52" t="s">
        <v>23</v>
      </c>
      <c r="B52" s="2">
        <v>23361.15</v>
      </c>
      <c r="D52" s="2">
        <v>58389.68</v>
      </c>
      <c r="E52" s="5">
        <f t="shared" si="3"/>
        <v>0.64877422222222225</v>
      </c>
      <c r="F52" s="6">
        <v>90000</v>
      </c>
    </row>
    <row r="53" spans="1:6" x14ac:dyDescent="0.25">
      <c r="B53" s="1">
        <f>SUM(B50:B52)</f>
        <v>79603.33</v>
      </c>
      <c r="D53" s="1">
        <f>SUM(D50:D52)</f>
        <v>184384.64000000001</v>
      </c>
    </row>
    <row r="55" spans="1:6" x14ac:dyDescent="0.25">
      <c r="A55" s="3" t="s">
        <v>24</v>
      </c>
      <c r="B55" s="1">
        <f>+B46-B53</f>
        <v>58924.08</v>
      </c>
      <c r="D55" s="1">
        <f>+D46-D53</f>
        <v>208816.91999999998</v>
      </c>
    </row>
    <row r="56" spans="1:6" x14ac:dyDescent="0.25">
      <c r="A56" t="s">
        <v>25</v>
      </c>
      <c r="B56" s="2"/>
      <c r="D56" s="2">
        <v>3047844</v>
      </c>
    </row>
    <row r="58" spans="1:6" x14ac:dyDescent="0.25">
      <c r="A58" t="s">
        <v>26</v>
      </c>
      <c r="D58" s="1">
        <f>SUM(D56-D55)</f>
        <v>2839027.08</v>
      </c>
    </row>
    <row r="61" spans="1:6" x14ac:dyDescent="0.25">
      <c r="A61" t="s">
        <v>27</v>
      </c>
    </row>
    <row r="62" spans="1:6" x14ac:dyDescent="0.25">
      <c r="A62" t="s">
        <v>29</v>
      </c>
    </row>
    <row r="64" spans="1:6" x14ac:dyDescent="0.25">
      <c r="A64" t="s">
        <v>33</v>
      </c>
    </row>
    <row r="65" spans="1:1" x14ac:dyDescent="0.25">
      <c r="A65" t="s">
        <v>28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</vt:lpstr>
    </vt:vector>
  </TitlesOfParts>
  <Company>City of Julietta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Treasurer</cp:lastModifiedBy>
  <cp:lastPrinted>2022-04-18T16:39:05Z</cp:lastPrinted>
  <dcterms:created xsi:type="dcterms:W3CDTF">2013-08-20T16:40:32Z</dcterms:created>
  <dcterms:modified xsi:type="dcterms:W3CDTF">2024-04-24T17:18:21Z</dcterms:modified>
</cp:coreProperties>
</file>